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eisploen.local\kvp-dfs\Verwaltung\Amt22\Abt220\SB22022\Wenn-Internet\k_verwaltung\amt22\Internet Download NEU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7" i="1" l="1"/>
  <c r="H7" i="1"/>
  <c r="D16" i="1"/>
  <c r="G16" i="1"/>
  <c r="J16" i="1" s="1"/>
  <c r="K16" i="1" l="1"/>
  <c r="H49" i="1" l="1"/>
  <c r="H57" i="1" s="1"/>
  <c r="H50" i="1"/>
  <c r="H51" i="1"/>
  <c r="H52" i="1"/>
  <c r="H53" i="1"/>
  <c r="H54" i="1"/>
  <c r="H55" i="1"/>
  <c r="H56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 l="1"/>
  <c r="C13" i="1" l="1"/>
  <c r="C17" i="1" s="1"/>
  <c r="G15" i="1" l="1"/>
  <c r="J15" i="1" s="1"/>
  <c r="G13" i="1"/>
  <c r="G14" i="1" l="1"/>
  <c r="G17" i="1" s="1"/>
  <c r="D14" i="1"/>
  <c r="K14" i="1" s="1"/>
  <c r="D15" i="1"/>
  <c r="K15" i="1" s="1"/>
  <c r="J14" i="1" l="1"/>
  <c r="D13" i="1"/>
  <c r="D17" i="1" s="1"/>
  <c r="J13" i="1"/>
  <c r="J17" i="1" l="1"/>
  <c r="K13" i="1"/>
  <c r="K17" i="1" s="1"/>
</calcChain>
</file>

<file path=xl/sharedStrings.xml><?xml version="1.0" encoding="utf-8"?>
<sst xmlns="http://schemas.openxmlformats.org/spreadsheetml/2006/main" count="45" uniqueCount="33">
  <si>
    <t>Personalbedarf Soll-Ist-Abgleich</t>
  </si>
  <si>
    <t>Kita:</t>
  </si>
  <si>
    <t>Anzahl Ergänzungs- und Randzeitengruppen:</t>
  </si>
  <si>
    <t>Leitungsfreistellung:</t>
  </si>
  <si>
    <t>2. FK</t>
  </si>
  <si>
    <t>1. FK</t>
  </si>
  <si>
    <t>VZÄ:</t>
  </si>
  <si>
    <t>Stunden:</t>
  </si>
  <si>
    <t>Gesamt:</t>
  </si>
  <si>
    <t>Gesamt</t>
  </si>
  <si>
    <t>tatsächlich abgedeckt:</t>
  </si>
  <si>
    <t>Zeit in der Gruppe (Wochen-stunden)</t>
  </si>
  <si>
    <t>geplante Schließtage:</t>
  </si>
  <si>
    <t>Differenz 
VZÄ:</t>
  </si>
  <si>
    <t>Differenz
Stunden:</t>
  </si>
  <si>
    <t>Anzahl Hauptgruppen:</t>
  </si>
  <si>
    <t>Träger:</t>
  </si>
  <si>
    <t>zuständiges Amt:</t>
  </si>
  <si>
    <t>Standortgemeinde:</t>
  </si>
  <si>
    <t xml:space="preserve">Berechnung Stand: </t>
  </si>
  <si>
    <t xml:space="preserve">Version (z.B. 6.0) </t>
  </si>
  <si>
    <t>Prognosetool:</t>
  </si>
  <si>
    <t>Monat</t>
  </si>
  <si>
    <t>"Ist" laut Träger/Kita</t>
  </si>
  <si>
    <t>Fachkräfte gem. § 28 KiTaG und 
§ 57 Abs. 3 Nr. 4 und 5 KiTaG (Helfende Hände und Zweitkräfte aus kindergartenähnlicher Einrichtungen)</t>
  </si>
  <si>
    <t>Qualifikation / Funktion</t>
  </si>
  <si>
    <t>Qualifikation / Funktion 
(z. B. Erzieher = 1. FK, 
SPA = 2. FK)</t>
  </si>
  <si>
    <t>Verfügungszeiten (Wochenstunden)</t>
  </si>
  <si>
    <t>Zeiten für Leitungs-tätigkeiten (Wochen-stunden)</t>
  </si>
  <si>
    <t>sonstiges Personal 
(z. B. Küchenkraft, Hausmeister, FSJ)</t>
  </si>
  <si>
    <t>3. FK</t>
  </si>
  <si>
    <r>
      <t xml:space="preserve">Soll (Laut Hilfsberechnungstool "Förderung" des Landes SH erforderlich)*:
</t>
    </r>
    <r>
      <rPr>
        <b/>
        <sz val="9"/>
        <color theme="1"/>
        <rFont val="Calibri"/>
        <family val="2"/>
        <scheme val="minor"/>
      </rPr>
      <t>*inkl. Verfügungs- und Ausfallzeiten</t>
    </r>
  </si>
  <si>
    <t>Das ausgefüllte Hilfsberechnungstool "Förderung" ist dieser Berechnung als Anlage beizufügen!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</si>
</sst>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Down">
        <fgColor theme="0"/>
        <bgColor theme="5" tint="0.79992065187536243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3" borderId="0" xfId="0" applyFill="1" applyProtection="1"/>
    <xf numFmtId="0" fontId="0" fillId="3" borderId="0" xfId="0" applyFill="1" applyAlignment="1" applyProtection="1"/>
    <xf numFmtId="14" fontId="2" fillId="7" borderId="24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0" fillId="3" borderId="4" xfId="0" applyFill="1" applyBorder="1" applyProtection="1"/>
    <xf numFmtId="0" fontId="0" fillId="3" borderId="7" xfId="0" applyFill="1" applyBorder="1" applyProtection="1"/>
    <xf numFmtId="0" fontId="0" fillId="3" borderId="9" xfId="0" applyFill="1" applyBorder="1" applyProtection="1"/>
    <xf numFmtId="0" fontId="2" fillId="3" borderId="29" xfId="0" applyFont="1" applyFill="1" applyBorder="1" applyProtection="1"/>
    <xf numFmtId="0" fontId="2" fillId="3" borderId="0" xfId="0" applyFont="1" applyFill="1" applyAlignment="1" applyProtection="1">
      <alignment wrapText="1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vertical="center"/>
    </xf>
    <xf numFmtId="0" fontId="0" fillId="3" borderId="6" xfId="0" applyFill="1" applyBorder="1" applyProtection="1"/>
    <xf numFmtId="2" fontId="0" fillId="3" borderId="4" xfId="1" applyNumberFormat="1" applyFont="1" applyFill="1" applyBorder="1" applyProtection="1"/>
    <xf numFmtId="2" fontId="0" fillId="3" borderId="17" xfId="0" applyNumberFormat="1" applyFill="1" applyBorder="1" applyProtection="1"/>
    <xf numFmtId="0" fontId="0" fillId="3" borderId="17" xfId="0" applyFill="1" applyBorder="1" applyProtection="1"/>
    <xf numFmtId="0" fontId="0" fillId="3" borderId="8" xfId="0" applyFill="1" applyBorder="1" applyProtection="1"/>
    <xf numFmtId="2" fontId="0" fillId="3" borderId="7" xfId="1" applyNumberFormat="1" applyFont="1" applyFill="1" applyBorder="1" applyProtection="1"/>
    <xf numFmtId="2" fontId="0" fillId="3" borderId="21" xfId="1" applyNumberFormat="1" applyFont="1" applyFill="1" applyBorder="1" applyProtection="1"/>
    <xf numFmtId="0" fontId="0" fillId="3" borderId="22" xfId="0" applyFill="1" applyBorder="1" applyProtection="1"/>
    <xf numFmtId="0" fontId="0" fillId="3" borderId="30" xfId="0" applyFill="1" applyBorder="1" applyProtection="1"/>
    <xf numFmtId="0" fontId="2" fillId="3" borderId="31" xfId="0" applyFont="1" applyFill="1" applyBorder="1" applyProtection="1"/>
    <xf numFmtId="2" fontId="2" fillId="3" borderId="2" xfId="0" applyNumberFormat="1" applyFont="1" applyFill="1" applyBorder="1" applyProtection="1"/>
    <xf numFmtId="0" fontId="2" fillId="3" borderId="3" xfId="0" applyFont="1" applyFill="1" applyBorder="1" applyProtection="1"/>
    <xf numFmtId="2" fontId="2" fillId="3" borderId="23" xfId="0" applyNumberFormat="1" applyFont="1" applyFill="1" applyBorder="1" applyProtection="1"/>
    <xf numFmtId="0" fontId="2" fillId="3" borderId="23" xfId="0" applyFont="1" applyFill="1" applyBorder="1" applyProtection="1"/>
    <xf numFmtId="0" fontId="2" fillId="3" borderId="0" xfId="0" applyFont="1" applyFill="1" applyBorder="1" applyProtection="1"/>
    <xf numFmtId="2" fontId="2" fillId="3" borderId="0" xfId="0" applyNumberFormat="1" applyFont="1" applyFill="1" applyBorder="1" applyProtection="1"/>
    <xf numFmtId="0" fontId="2" fillId="3" borderId="0" xfId="0" applyFont="1" applyFill="1" applyAlignment="1" applyProtection="1">
      <alignment horizontal="right"/>
    </xf>
    <xf numFmtId="2" fontId="0" fillId="3" borderId="0" xfId="0" applyNumberFormat="1" applyFill="1" applyBorder="1" applyProtection="1"/>
    <xf numFmtId="0" fontId="0" fillId="3" borderId="0" xfId="0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wrapText="1"/>
    </xf>
    <xf numFmtId="0" fontId="2" fillId="3" borderId="16" xfId="0" applyFont="1" applyFill="1" applyBorder="1" applyProtection="1"/>
    <xf numFmtId="0" fontId="2" fillId="2" borderId="5" xfId="0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wrapText="1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left" vertical="center"/>
      <protection locked="0"/>
    </xf>
    <xf numFmtId="0" fontId="3" fillId="9" borderId="12" xfId="0" applyFont="1" applyFill="1" applyBorder="1" applyAlignment="1" applyProtection="1">
      <alignment horizontal="left" vertical="center"/>
      <protection locked="0"/>
    </xf>
    <xf numFmtId="0" fontId="3" fillId="9" borderId="16" xfId="0" applyFont="1" applyFill="1" applyBorder="1" applyAlignment="1" applyProtection="1">
      <protection locked="0"/>
    </xf>
    <xf numFmtId="0" fontId="2" fillId="3" borderId="25" xfId="0" applyFont="1" applyFill="1" applyBorder="1" applyAlignment="1" applyProtection="1"/>
    <xf numFmtId="0" fontId="2" fillId="0" borderId="25" xfId="0" applyFont="1" applyBorder="1" applyAlignment="1" applyProtection="1"/>
    <xf numFmtId="0" fontId="2" fillId="5" borderId="11" xfId="0" applyFont="1" applyFill="1" applyBorder="1" applyAlignment="1" applyProtection="1">
      <alignment horizontal="left" vertical="center"/>
      <protection locked="0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16" xfId="0" applyFont="1" applyFill="1" applyBorder="1" applyAlignment="1" applyProtection="1">
      <protection locked="0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/>
    <xf numFmtId="0" fontId="7" fillId="3" borderId="0" xfId="0" applyFont="1" applyFill="1" applyAlignment="1" applyProtection="1"/>
    <xf numFmtId="0" fontId="6" fillId="0" borderId="0" xfId="0" applyFont="1" applyAlignment="1"/>
    <xf numFmtId="0" fontId="0" fillId="0" borderId="0" xfId="0" applyAlignment="1"/>
    <xf numFmtId="0" fontId="2" fillId="2" borderId="18" xfId="0" applyFont="1" applyFill="1" applyBorder="1" applyAlignment="1" applyProtection="1">
      <alignment wrapText="1"/>
    </xf>
    <xf numFmtId="0" fontId="0" fillId="0" borderId="28" xfId="0" applyBorder="1" applyAlignment="1" applyProtection="1"/>
    <xf numFmtId="0" fontId="0" fillId="8" borderId="19" xfId="0" applyFill="1" applyBorder="1" applyAlignment="1" applyProtection="1">
      <protection locked="0"/>
    </xf>
    <xf numFmtId="0" fontId="0" fillId="8" borderId="26" xfId="0" applyFill="1" applyBorder="1" applyAlignment="1" applyProtection="1">
      <protection locked="0"/>
    </xf>
    <xf numFmtId="0" fontId="0" fillId="6" borderId="19" xfId="0" applyFill="1" applyBorder="1" applyAlignment="1" applyProtection="1">
      <alignment wrapText="1"/>
      <protection locked="0"/>
    </xf>
    <xf numFmtId="0" fontId="0" fillId="6" borderId="26" xfId="0" applyFill="1" applyBorder="1" applyAlignment="1" applyProtection="1">
      <alignment wrapText="1"/>
      <protection locked="0"/>
    </xf>
    <xf numFmtId="0" fontId="0" fillId="6" borderId="20" xfId="0" applyFill="1" applyBorder="1" applyAlignment="1" applyProtection="1">
      <alignment wrapText="1"/>
      <protection locked="0"/>
    </xf>
    <xf numFmtId="0" fontId="0" fillId="6" borderId="27" xfId="0" applyFill="1" applyBorder="1" applyAlignment="1" applyProtection="1">
      <alignment wrapText="1"/>
      <protection locked="0"/>
    </xf>
    <xf numFmtId="0" fontId="0" fillId="8" borderId="20" xfId="0" applyFill="1" applyBorder="1" applyAlignment="1" applyProtection="1">
      <protection locked="0"/>
    </xf>
    <xf numFmtId="0" fontId="0" fillId="8" borderId="27" xfId="0" applyFill="1" applyBorder="1" applyAlignment="1" applyProtection="1">
      <protection locked="0"/>
    </xf>
    <xf numFmtId="0" fontId="2" fillId="3" borderId="11" xfId="0" applyFont="1" applyFill="1" applyBorder="1" applyAlignment="1" applyProtection="1"/>
    <xf numFmtId="0" fontId="2" fillId="3" borderId="12" xfId="0" applyFont="1" applyFill="1" applyBorder="1" applyAlignment="1" applyProtection="1"/>
    <xf numFmtId="0" fontId="0" fillId="0" borderId="16" xfId="0" applyBorder="1" applyAlignment="1" applyProtection="1"/>
    <xf numFmtId="0" fontId="2" fillId="2" borderId="18" xfId="0" applyFont="1" applyFill="1" applyBorder="1" applyAlignment="1" applyProtection="1">
      <alignment horizontal="left" wrapText="1"/>
    </xf>
    <xf numFmtId="0" fontId="0" fillId="0" borderId="28" xfId="0" applyBorder="1" applyAlignment="1" applyProtection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A9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10</xdr:row>
      <xdr:rowOff>0</xdr:rowOff>
    </xdr:from>
    <xdr:ext cx="65" cy="172227"/>
    <xdr:sp macro="" textlink="">
      <xdr:nvSpPr>
        <xdr:cNvPr id="2" name="Textfeld 1"/>
        <xdr:cNvSpPr txBox="1"/>
      </xdr:nvSpPr>
      <xdr:spPr>
        <a:xfrm>
          <a:off x="85820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B4" sqref="B4"/>
    </sheetView>
  </sheetViews>
  <sheetFormatPr baseColWidth="10" defaultRowHeight="15" x14ac:dyDescent="0.25"/>
  <cols>
    <col min="1" max="1" width="3" style="9" bestFit="1" customWidth="1"/>
    <col min="2" max="2" width="48.140625" style="9" customWidth="1"/>
    <col min="3" max="3" width="14.42578125" style="9" customWidth="1"/>
    <col min="4" max="4" width="11.42578125" style="9"/>
    <col min="5" max="5" width="11.85546875" style="9" bestFit="1" customWidth="1"/>
    <col min="6" max="6" width="20.7109375" style="9" bestFit="1" customWidth="1"/>
    <col min="7" max="7" width="16" style="9" customWidth="1"/>
    <col min="8" max="8" width="14.42578125" style="9" customWidth="1"/>
    <col min="9" max="9" width="3.28515625" style="9" customWidth="1"/>
    <col min="10" max="16384" width="11.42578125" style="9"/>
  </cols>
  <sheetData>
    <row r="1" spans="1:11" ht="35.25" customHeight="1" thickBot="1" x14ac:dyDescent="0.35">
      <c r="A1" s="57" t="s">
        <v>0</v>
      </c>
      <c r="B1" s="58"/>
      <c r="C1" s="58"/>
      <c r="D1" s="58"/>
      <c r="E1" s="58"/>
      <c r="F1" s="58"/>
      <c r="G1" s="58"/>
      <c r="H1" s="59"/>
      <c r="I1" s="59"/>
      <c r="J1" s="59"/>
      <c r="K1" s="59"/>
    </row>
    <row r="2" spans="1:11" ht="15.75" thickBot="1" x14ac:dyDescent="0.3">
      <c r="B2" s="9" t="s">
        <v>16</v>
      </c>
      <c r="C2" s="54"/>
      <c r="D2" s="55"/>
      <c r="E2" s="55"/>
      <c r="F2" s="55"/>
      <c r="G2" s="56"/>
    </row>
    <row r="3" spans="1:11" ht="19.5" thickBot="1" x14ac:dyDescent="0.35">
      <c r="B3" s="9" t="s">
        <v>1</v>
      </c>
      <c r="C3" s="49"/>
      <c r="D3" s="50"/>
      <c r="E3" s="50"/>
      <c r="F3" s="50"/>
      <c r="G3" s="51"/>
    </row>
    <row r="4" spans="1:11" ht="15.75" thickBot="1" x14ac:dyDescent="0.3">
      <c r="B4" s="9" t="s">
        <v>18</v>
      </c>
      <c r="C4" s="54"/>
      <c r="D4" s="55"/>
      <c r="E4" s="55"/>
      <c r="F4" s="55"/>
      <c r="G4" s="56"/>
    </row>
    <row r="5" spans="1:11" ht="15.75" thickBot="1" x14ac:dyDescent="0.3">
      <c r="B5" s="9" t="s">
        <v>17</v>
      </c>
      <c r="C5" s="54"/>
      <c r="D5" s="55"/>
      <c r="E5" s="55"/>
      <c r="F5" s="55"/>
      <c r="G5" s="56"/>
    </row>
    <row r="6" spans="1:11" ht="15.75" thickBot="1" x14ac:dyDescent="0.3">
      <c r="C6" s="10"/>
      <c r="D6" s="10"/>
      <c r="E6" s="10"/>
      <c r="F6" s="10"/>
    </row>
    <row r="7" spans="1:11" ht="15.75" thickBot="1" x14ac:dyDescent="0.3">
      <c r="B7" s="9" t="s">
        <v>15</v>
      </c>
      <c r="C7" s="1"/>
      <c r="F7" s="9" t="s">
        <v>19</v>
      </c>
      <c r="H7" s="11">
        <f ca="1">TODAY()</f>
        <v>45322</v>
      </c>
    </row>
    <row r="8" spans="1:11" x14ac:dyDescent="0.25">
      <c r="B8" s="9" t="s">
        <v>2</v>
      </c>
      <c r="C8" s="2"/>
      <c r="F8" s="9" t="s">
        <v>21</v>
      </c>
      <c r="G8" s="9" t="s">
        <v>20</v>
      </c>
      <c r="H8" s="47"/>
    </row>
    <row r="9" spans="1:11" ht="15.75" thickBot="1" x14ac:dyDescent="0.3">
      <c r="B9" s="9" t="s">
        <v>12</v>
      </c>
      <c r="C9" s="3"/>
      <c r="G9" s="9" t="s">
        <v>22</v>
      </c>
      <c r="H9" s="48"/>
    </row>
    <row r="10" spans="1:11" x14ac:dyDescent="0.25">
      <c r="C10" s="12"/>
    </row>
    <row r="12" spans="1:11" ht="41.25" customHeight="1" thickBot="1" x14ac:dyDescent="0.3">
      <c r="B12" s="18" t="s">
        <v>31</v>
      </c>
      <c r="C12" s="19" t="s">
        <v>6</v>
      </c>
      <c r="D12" s="19" t="s">
        <v>7</v>
      </c>
      <c r="F12" s="20" t="s">
        <v>10</v>
      </c>
      <c r="G12" s="19" t="s">
        <v>6</v>
      </c>
      <c r="H12" s="19" t="s">
        <v>7</v>
      </c>
      <c r="J12" s="18" t="s">
        <v>13</v>
      </c>
      <c r="K12" s="18" t="s">
        <v>14</v>
      </c>
    </row>
    <row r="13" spans="1:11" x14ac:dyDescent="0.25">
      <c r="B13" s="9" t="s">
        <v>3</v>
      </c>
      <c r="C13" s="14">
        <f>IF(C7&lt;=5,(0.2*C7),IF(C7&lt;10,(5*0.2+(C7-5)*0.1),1.5))</f>
        <v>0</v>
      </c>
      <c r="D13" s="21">
        <f>39*C13</f>
        <v>0</v>
      </c>
      <c r="F13" s="9" t="s">
        <v>3</v>
      </c>
      <c r="G13" s="22">
        <f>100/39*H13/100</f>
        <v>0</v>
      </c>
      <c r="H13" s="21">
        <f>SUM(G22:G45)</f>
        <v>0</v>
      </c>
      <c r="J13" s="23">
        <f>G13-C13</f>
        <v>0</v>
      </c>
      <c r="K13" s="24">
        <f>H13-D13</f>
        <v>0</v>
      </c>
    </row>
    <row r="14" spans="1:11" x14ac:dyDescent="0.25">
      <c r="B14" s="9" t="s">
        <v>5</v>
      </c>
      <c r="C14" s="4"/>
      <c r="D14" s="25">
        <f t="shared" ref="D14:D16" si="0">39*C14</f>
        <v>0</v>
      </c>
      <c r="F14" s="9" t="s">
        <v>5</v>
      </c>
      <c r="G14" s="26">
        <f>100/39*H14/100</f>
        <v>0</v>
      </c>
      <c r="H14" s="25">
        <f>SUMIF($C$22:$C$45,F14,$E$22:$E$45)+SUMIF($C$22:$C$45,F14,$F$22:$F$45)+SUMIF($C$22:$C$45,"Kita-Leitung",$E$22:$E$45)+SUMIF($C$22:$C$45,"Kita-Leitung",$F$22:$F$45)</f>
        <v>0</v>
      </c>
      <c r="J14" s="23">
        <f t="shared" ref="J14:J15" si="1">G14-C14</f>
        <v>0</v>
      </c>
      <c r="K14" s="24">
        <f>H14-D14</f>
        <v>0</v>
      </c>
    </row>
    <row r="15" spans="1:11" x14ac:dyDescent="0.25">
      <c r="B15" s="9" t="s">
        <v>4</v>
      </c>
      <c r="C15" s="4"/>
      <c r="D15" s="25">
        <f t="shared" si="0"/>
        <v>0</v>
      </c>
      <c r="F15" s="9" t="s">
        <v>4</v>
      </c>
      <c r="G15" s="27">
        <f>100/39*H15/100</f>
        <v>0</v>
      </c>
      <c r="H15" s="28">
        <f>SUMIF($C$22:$C$45,F15,$E$22:$E$45)+SUMIF($C$22:$C$45,F15,$F$22:$F$45)+SUMIF($C$22:$C$45,"2. FK aus zuvor kitaähnl. E.",$E$22:$E$45)+SUMIF($C$22:$C$45,"2. FK aus zuvor kitaähnl. E.",$F$22:$F$45)</f>
        <v>0</v>
      </c>
      <c r="J15" s="23">
        <f t="shared" si="1"/>
        <v>0</v>
      </c>
      <c r="K15" s="24">
        <f>H15-D15</f>
        <v>0</v>
      </c>
    </row>
    <row r="16" spans="1:11" ht="15.75" thickBot="1" x14ac:dyDescent="0.3">
      <c r="B16" s="9" t="s">
        <v>30</v>
      </c>
      <c r="C16" s="8"/>
      <c r="D16" s="29">
        <f t="shared" si="0"/>
        <v>0</v>
      </c>
      <c r="F16" s="9" t="s">
        <v>30</v>
      </c>
      <c r="G16" s="27">
        <f>100/39*H16/100</f>
        <v>0</v>
      </c>
      <c r="H16" s="28">
        <f>SUMIF($C$22:$C$45,"Helfende Hand",$E$22:$E$45)+SUMIF($C$22:$C$45,"Helfende Hand",$F$22:$F$45)</f>
        <v>0</v>
      </c>
      <c r="J16" s="23">
        <f t="shared" ref="J16" si="2">G16-C16</f>
        <v>0</v>
      </c>
      <c r="K16" s="24">
        <f>H16-D16</f>
        <v>0</v>
      </c>
    </row>
    <row r="17" spans="1:11" ht="15.75" thickBot="1" x14ac:dyDescent="0.3">
      <c r="B17" s="13" t="s">
        <v>8</v>
      </c>
      <c r="C17" s="30">
        <f>SUM(C13:C16)</f>
        <v>0</v>
      </c>
      <c r="D17" s="17">
        <f>SUM(D13:D16)</f>
        <v>0</v>
      </c>
      <c r="G17" s="31">
        <f>SUM(G13:G16)</f>
        <v>0</v>
      </c>
      <c r="H17" s="32">
        <f>SUM(H13:H16)</f>
        <v>0</v>
      </c>
      <c r="I17" s="13"/>
      <c r="J17" s="33">
        <f>SUM(J13:J16)</f>
        <v>0</v>
      </c>
      <c r="K17" s="34">
        <f>SUM(K13:K16)</f>
        <v>0</v>
      </c>
    </row>
    <row r="18" spans="1:11" x14ac:dyDescent="0.25">
      <c r="B18" s="60" t="s">
        <v>32</v>
      </c>
      <c r="C18" s="61"/>
      <c r="D18" s="61"/>
      <c r="E18" s="62"/>
      <c r="G18" s="36"/>
      <c r="H18" s="35"/>
      <c r="I18" s="13"/>
      <c r="J18" s="36"/>
      <c r="K18" s="35"/>
    </row>
    <row r="19" spans="1:11" x14ac:dyDescent="0.25">
      <c r="B19" s="13"/>
      <c r="C19" s="35"/>
      <c r="D19" s="35"/>
      <c r="G19" s="36"/>
      <c r="H19" s="35"/>
      <c r="I19" s="13"/>
      <c r="J19" s="36"/>
      <c r="K19" s="35"/>
    </row>
    <row r="20" spans="1:11" ht="15.75" thickBot="1" x14ac:dyDescent="0.3">
      <c r="A20" s="52" t="s">
        <v>23</v>
      </c>
      <c r="B20" s="53"/>
      <c r="H20" s="37"/>
      <c r="J20" s="38"/>
      <c r="K20" s="39"/>
    </row>
    <row r="21" spans="1:11" ht="75" x14ac:dyDescent="0.25">
      <c r="A21" s="40"/>
      <c r="B21" s="41" t="s">
        <v>24</v>
      </c>
      <c r="C21" s="76" t="s">
        <v>26</v>
      </c>
      <c r="D21" s="77"/>
      <c r="E21" s="41" t="s">
        <v>11</v>
      </c>
      <c r="F21" s="41" t="s">
        <v>27</v>
      </c>
      <c r="G21" s="41" t="s">
        <v>28</v>
      </c>
      <c r="H21" s="42" t="s">
        <v>9</v>
      </c>
      <c r="I21" s="43"/>
      <c r="J21" s="43"/>
      <c r="K21" s="43"/>
    </row>
    <row r="22" spans="1:11" ht="16.5" customHeight="1" x14ac:dyDescent="0.25">
      <c r="A22" s="15">
        <v>1</v>
      </c>
      <c r="B22" s="5"/>
      <c r="C22" s="67"/>
      <c r="D22" s="68"/>
      <c r="E22" s="5"/>
      <c r="F22" s="5"/>
      <c r="G22" s="5"/>
      <c r="H22" s="25">
        <f>SUM(E22:G22)</f>
        <v>0</v>
      </c>
    </row>
    <row r="23" spans="1:11" x14ac:dyDescent="0.25">
      <c r="A23" s="15">
        <v>2</v>
      </c>
      <c r="B23" s="5"/>
      <c r="C23" s="67"/>
      <c r="D23" s="68"/>
      <c r="E23" s="5"/>
      <c r="F23" s="5"/>
      <c r="G23" s="5"/>
      <c r="H23" s="25">
        <f t="shared" ref="H23:H45" si="3">SUM(E23:G23)</f>
        <v>0</v>
      </c>
    </row>
    <row r="24" spans="1:11" x14ac:dyDescent="0.25">
      <c r="A24" s="15">
        <v>3</v>
      </c>
      <c r="B24" s="5"/>
      <c r="C24" s="67"/>
      <c r="D24" s="68"/>
      <c r="E24" s="5"/>
      <c r="F24" s="5"/>
      <c r="G24" s="5"/>
      <c r="H24" s="25">
        <f t="shared" si="3"/>
        <v>0</v>
      </c>
    </row>
    <row r="25" spans="1:11" x14ac:dyDescent="0.25">
      <c r="A25" s="15">
        <v>4</v>
      </c>
      <c r="B25" s="5"/>
      <c r="C25" s="67"/>
      <c r="D25" s="68"/>
      <c r="E25" s="5"/>
      <c r="F25" s="5"/>
      <c r="G25" s="5"/>
      <c r="H25" s="25">
        <f t="shared" si="3"/>
        <v>0</v>
      </c>
    </row>
    <row r="26" spans="1:11" x14ac:dyDescent="0.25">
      <c r="A26" s="15">
        <v>5</v>
      </c>
      <c r="B26" s="5"/>
      <c r="C26" s="67"/>
      <c r="D26" s="68"/>
      <c r="E26" s="5"/>
      <c r="F26" s="5"/>
      <c r="G26" s="5"/>
      <c r="H26" s="25">
        <f t="shared" si="3"/>
        <v>0</v>
      </c>
    </row>
    <row r="27" spans="1:11" x14ac:dyDescent="0.25">
      <c r="A27" s="15">
        <v>6</v>
      </c>
      <c r="B27" s="5"/>
      <c r="C27" s="67"/>
      <c r="D27" s="68"/>
      <c r="E27" s="5"/>
      <c r="F27" s="5"/>
      <c r="G27" s="5"/>
      <c r="H27" s="25">
        <f t="shared" si="3"/>
        <v>0</v>
      </c>
    </row>
    <row r="28" spans="1:11" x14ac:dyDescent="0.25">
      <c r="A28" s="15">
        <v>7</v>
      </c>
      <c r="B28" s="5"/>
      <c r="C28" s="67"/>
      <c r="D28" s="68"/>
      <c r="E28" s="5"/>
      <c r="F28" s="5"/>
      <c r="G28" s="5"/>
      <c r="H28" s="25">
        <f t="shared" si="3"/>
        <v>0</v>
      </c>
    </row>
    <row r="29" spans="1:11" x14ac:dyDescent="0.25">
      <c r="A29" s="15">
        <v>8</v>
      </c>
      <c r="B29" s="5"/>
      <c r="C29" s="67"/>
      <c r="D29" s="68"/>
      <c r="E29" s="5"/>
      <c r="F29" s="5"/>
      <c r="G29" s="5"/>
      <c r="H29" s="25">
        <f t="shared" si="3"/>
        <v>0</v>
      </c>
    </row>
    <row r="30" spans="1:11" x14ac:dyDescent="0.25">
      <c r="A30" s="15">
        <v>9</v>
      </c>
      <c r="B30" s="5"/>
      <c r="C30" s="67"/>
      <c r="D30" s="68"/>
      <c r="E30" s="5"/>
      <c r="F30" s="5"/>
      <c r="G30" s="5"/>
      <c r="H30" s="25">
        <f t="shared" si="3"/>
        <v>0</v>
      </c>
    </row>
    <row r="31" spans="1:11" x14ac:dyDescent="0.25">
      <c r="A31" s="15">
        <v>10</v>
      </c>
      <c r="B31" s="5"/>
      <c r="C31" s="67"/>
      <c r="D31" s="68"/>
      <c r="E31" s="5"/>
      <c r="F31" s="5"/>
      <c r="G31" s="5"/>
      <c r="H31" s="25">
        <f t="shared" si="3"/>
        <v>0</v>
      </c>
    </row>
    <row r="32" spans="1:11" x14ac:dyDescent="0.25">
      <c r="A32" s="15">
        <v>11</v>
      </c>
      <c r="B32" s="5"/>
      <c r="C32" s="67"/>
      <c r="D32" s="68"/>
      <c r="E32" s="5"/>
      <c r="F32" s="5"/>
      <c r="G32" s="5"/>
      <c r="H32" s="25">
        <f t="shared" si="3"/>
        <v>0</v>
      </c>
    </row>
    <row r="33" spans="1:8" x14ac:dyDescent="0.25">
      <c r="A33" s="15">
        <v>12</v>
      </c>
      <c r="B33" s="5"/>
      <c r="C33" s="67"/>
      <c r="D33" s="68"/>
      <c r="E33" s="5"/>
      <c r="F33" s="5"/>
      <c r="G33" s="5"/>
      <c r="H33" s="25">
        <f t="shared" si="3"/>
        <v>0</v>
      </c>
    </row>
    <row r="34" spans="1:8" x14ac:dyDescent="0.25">
      <c r="A34" s="15">
        <v>13</v>
      </c>
      <c r="B34" s="5"/>
      <c r="C34" s="67"/>
      <c r="D34" s="68"/>
      <c r="E34" s="5"/>
      <c r="F34" s="5"/>
      <c r="G34" s="5"/>
      <c r="H34" s="25">
        <f t="shared" si="3"/>
        <v>0</v>
      </c>
    </row>
    <row r="35" spans="1:8" x14ac:dyDescent="0.25">
      <c r="A35" s="15">
        <v>14</v>
      </c>
      <c r="B35" s="5"/>
      <c r="C35" s="67"/>
      <c r="D35" s="68"/>
      <c r="E35" s="5"/>
      <c r="F35" s="5"/>
      <c r="G35" s="5"/>
      <c r="H35" s="25">
        <f t="shared" si="3"/>
        <v>0</v>
      </c>
    </row>
    <row r="36" spans="1:8" x14ac:dyDescent="0.25">
      <c r="A36" s="15">
        <v>15</v>
      </c>
      <c r="B36" s="5"/>
      <c r="C36" s="67"/>
      <c r="D36" s="68"/>
      <c r="E36" s="5"/>
      <c r="F36" s="5"/>
      <c r="G36" s="5"/>
      <c r="H36" s="25">
        <f t="shared" si="3"/>
        <v>0</v>
      </c>
    </row>
    <row r="37" spans="1:8" x14ac:dyDescent="0.25">
      <c r="A37" s="15">
        <v>16</v>
      </c>
      <c r="B37" s="5"/>
      <c r="C37" s="67"/>
      <c r="D37" s="68"/>
      <c r="E37" s="5"/>
      <c r="F37" s="5"/>
      <c r="G37" s="5"/>
      <c r="H37" s="25">
        <f t="shared" si="3"/>
        <v>0</v>
      </c>
    </row>
    <row r="38" spans="1:8" x14ac:dyDescent="0.25">
      <c r="A38" s="15">
        <v>17</v>
      </c>
      <c r="B38" s="5"/>
      <c r="C38" s="67"/>
      <c r="D38" s="68"/>
      <c r="E38" s="5"/>
      <c r="F38" s="5"/>
      <c r="G38" s="5"/>
      <c r="H38" s="25">
        <f t="shared" si="3"/>
        <v>0</v>
      </c>
    </row>
    <row r="39" spans="1:8" x14ac:dyDescent="0.25">
      <c r="A39" s="15">
        <v>18</v>
      </c>
      <c r="B39" s="5"/>
      <c r="C39" s="67"/>
      <c r="D39" s="68"/>
      <c r="E39" s="5"/>
      <c r="F39" s="5"/>
      <c r="G39" s="5"/>
      <c r="H39" s="25">
        <f t="shared" si="3"/>
        <v>0</v>
      </c>
    </row>
    <row r="40" spans="1:8" x14ac:dyDescent="0.25">
      <c r="A40" s="15">
        <v>19</v>
      </c>
      <c r="B40" s="5"/>
      <c r="C40" s="67"/>
      <c r="D40" s="68"/>
      <c r="E40" s="5"/>
      <c r="F40" s="5"/>
      <c r="G40" s="5"/>
      <c r="H40" s="25">
        <f t="shared" si="3"/>
        <v>0</v>
      </c>
    </row>
    <row r="41" spans="1:8" x14ac:dyDescent="0.25">
      <c r="A41" s="15">
        <v>20</v>
      </c>
      <c r="B41" s="5"/>
      <c r="C41" s="67"/>
      <c r="D41" s="68"/>
      <c r="E41" s="5"/>
      <c r="F41" s="5"/>
      <c r="G41" s="5"/>
      <c r="H41" s="25">
        <f t="shared" si="3"/>
        <v>0</v>
      </c>
    </row>
    <row r="42" spans="1:8" x14ac:dyDescent="0.25">
      <c r="A42" s="15">
        <v>21</v>
      </c>
      <c r="B42" s="5"/>
      <c r="C42" s="67"/>
      <c r="D42" s="68"/>
      <c r="E42" s="5"/>
      <c r="F42" s="5"/>
      <c r="G42" s="5"/>
      <c r="H42" s="25">
        <f t="shared" si="3"/>
        <v>0</v>
      </c>
    </row>
    <row r="43" spans="1:8" x14ac:dyDescent="0.25">
      <c r="A43" s="15">
        <v>22</v>
      </c>
      <c r="B43" s="5"/>
      <c r="C43" s="67"/>
      <c r="D43" s="68"/>
      <c r="E43" s="5"/>
      <c r="F43" s="5"/>
      <c r="G43" s="5"/>
      <c r="H43" s="25">
        <f t="shared" si="3"/>
        <v>0</v>
      </c>
    </row>
    <row r="44" spans="1:8" x14ac:dyDescent="0.25">
      <c r="A44" s="15">
        <v>23</v>
      </c>
      <c r="B44" s="5"/>
      <c r="C44" s="67"/>
      <c r="D44" s="68"/>
      <c r="E44" s="5"/>
      <c r="F44" s="5"/>
      <c r="G44" s="5"/>
      <c r="H44" s="25">
        <f t="shared" si="3"/>
        <v>0</v>
      </c>
    </row>
    <row r="45" spans="1:8" ht="15.75" thickBot="1" x14ac:dyDescent="0.3">
      <c r="A45" s="16">
        <v>24</v>
      </c>
      <c r="B45" s="6"/>
      <c r="C45" s="69"/>
      <c r="D45" s="70"/>
      <c r="E45" s="6"/>
      <c r="F45" s="6"/>
      <c r="G45" s="6"/>
      <c r="H45" s="25">
        <f t="shared" si="3"/>
        <v>0</v>
      </c>
    </row>
    <row r="46" spans="1:8" ht="15.75" thickBot="1" x14ac:dyDescent="0.3">
      <c r="A46" s="73" t="s">
        <v>8</v>
      </c>
      <c r="B46" s="74"/>
      <c r="C46" s="74"/>
      <c r="D46" s="74"/>
      <c r="E46" s="74"/>
      <c r="F46" s="74"/>
      <c r="G46" s="75"/>
      <c r="H46" s="44">
        <f>SUM(H22:H45)</f>
        <v>0</v>
      </c>
    </row>
    <row r="47" spans="1:8" ht="15.75" thickBot="1" x14ac:dyDescent="0.3"/>
    <row r="48" spans="1:8" ht="75" x14ac:dyDescent="0.25">
      <c r="A48" s="40"/>
      <c r="B48" s="45" t="s">
        <v>29</v>
      </c>
      <c r="C48" s="63" t="s">
        <v>25</v>
      </c>
      <c r="D48" s="64"/>
      <c r="E48" s="45" t="s">
        <v>11</v>
      </c>
      <c r="F48" s="45" t="s">
        <v>27</v>
      </c>
      <c r="G48" s="45" t="s">
        <v>28</v>
      </c>
      <c r="H48" s="46" t="s">
        <v>9</v>
      </c>
    </row>
    <row r="49" spans="1:8" x14ac:dyDescent="0.25">
      <c r="A49" s="15">
        <v>1</v>
      </c>
      <c r="B49" s="7"/>
      <c r="C49" s="65"/>
      <c r="D49" s="66"/>
      <c r="E49" s="7"/>
      <c r="F49" s="7"/>
      <c r="G49" s="7"/>
      <c r="H49" s="25">
        <f t="shared" ref="H49:H56" si="4">SUM(E49:G49)</f>
        <v>0</v>
      </c>
    </row>
    <row r="50" spans="1:8" x14ac:dyDescent="0.25">
      <c r="A50" s="15">
        <v>2</v>
      </c>
      <c r="B50" s="7"/>
      <c r="C50" s="65"/>
      <c r="D50" s="66"/>
      <c r="E50" s="7"/>
      <c r="F50" s="7"/>
      <c r="G50" s="7"/>
      <c r="H50" s="25">
        <f t="shared" si="4"/>
        <v>0</v>
      </c>
    </row>
    <row r="51" spans="1:8" x14ac:dyDescent="0.25">
      <c r="A51" s="15">
        <v>3</v>
      </c>
      <c r="B51" s="7"/>
      <c r="C51" s="65"/>
      <c r="D51" s="66"/>
      <c r="E51" s="7"/>
      <c r="F51" s="7"/>
      <c r="G51" s="7"/>
      <c r="H51" s="25">
        <f t="shared" si="4"/>
        <v>0</v>
      </c>
    </row>
    <row r="52" spans="1:8" x14ac:dyDescent="0.25">
      <c r="A52" s="15">
        <v>4</v>
      </c>
      <c r="B52" s="7"/>
      <c r="C52" s="65"/>
      <c r="D52" s="66"/>
      <c r="E52" s="7"/>
      <c r="F52" s="7"/>
      <c r="G52" s="7"/>
      <c r="H52" s="25">
        <f t="shared" si="4"/>
        <v>0</v>
      </c>
    </row>
    <row r="53" spans="1:8" x14ac:dyDescent="0.25">
      <c r="A53" s="15">
        <v>5</v>
      </c>
      <c r="B53" s="7"/>
      <c r="C53" s="65"/>
      <c r="D53" s="66"/>
      <c r="E53" s="7"/>
      <c r="F53" s="7"/>
      <c r="G53" s="7"/>
      <c r="H53" s="25">
        <f t="shared" si="4"/>
        <v>0</v>
      </c>
    </row>
    <row r="54" spans="1:8" x14ac:dyDescent="0.25">
      <c r="A54" s="15">
        <v>6</v>
      </c>
      <c r="B54" s="7"/>
      <c r="C54" s="65"/>
      <c r="D54" s="66"/>
      <c r="E54" s="7"/>
      <c r="F54" s="7"/>
      <c r="G54" s="7"/>
      <c r="H54" s="25">
        <f t="shared" si="4"/>
        <v>0</v>
      </c>
    </row>
    <row r="55" spans="1:8" x14ac:dyDescent="0.25">
      <c r="A55" s="15">
        <v>7</v>
      </c>
      <c r="B55" s="7"/>
      <c r="C55" s="65"/>
      <c r="D55" s="66"/>
      <c r="E55" s="7"/>
      <c r="F55" s="7"/>
      <c r="G55" s="7"/>
      <c r="H55" s="25">
        <f t="shared" si="4"/>
        <v>0</v>
      </c>
    </row>
    <row r="56" spans="1:8" ht="15.75" thickBot="1" x14ac:dyDescent="0.3">
      <c r="A56" s="15">
        <v>8</v>
      </c>
      <c r="B56" s="7"/>
      <c r="C56" s="71"/>
      <c r="D56" s="72"/>
      <c r="E56" s="7"/>
      <c r="F56" s="7"/>
      <c r="G56" s="7"/>
      <c r="H56" s="25">
        <f t="shared" si="4"/>
        <v>0</v>
      </c>
    </row>
    <row r="57" spans="1:8" ht="15.75" thickBot="1" x14ac:dyDescent="0.3">
      <c r="A57" s="73" t="s">
        <v>8</v>
      </c>
      <c r="B57" s="74"/>
      <c r="C57" s="74"/>
      <c r="D57" s="74"/>
      <c r="E57" s="74"/>
      <c r="F57" s="74"/>
      <c r="G57" s="75"/>
      <c r="H57" s="32">
        <f>SUM(H49:H56)</f>
        <v>0</v>
      </c>
    </row>
  </sheetData>
  <sheetProtection password="D88B" sheet="1" objects="1" scenarios="1"/>
  <mergeCells count="43">
    <mergeCell ref="A57:G57"/>
    <mergeCell ref="A46:G46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52:D52"/>
    <mergeCell ref="C53:D53"/>
    <mergeCell ref="C54:D54"/>
    <mergeCell ref="C55:D55"/>
    <mergeCell ref="C56:D56"/>
    <mergeCell ref="C48:D48"/>
    <mergeCell ref="C49:D49"/>
    <mergeCell ref="C50:D50"/>
    <mergeCell ref="C51:D51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:G3"/>
    <mergeCell ref="A20:B20"/>
    <mergeCell ref="C5:G5"/>
    <mergeCell ref="A1:K1"/>
    <mergeCell ref="C2:G2"/>
    <mergeCell ref="C4:G4"/>
    <mergeCell ref="B18:E18"/>
  </mergeCells>
  <conditionalFormatting sqref="J13:J16">
    <cfRule type="colorScale" priority="11">
      <colorScale>
        <cfvo type="num" val="-0.01"/>
        <cfvo type="num" val="0"/>
        <cfvo type="num" val="0.01"/>
        <color rgb="FFFA9496"/>
        <color theme="7" tint="0.79998168889431442"/>
        <color theme="9" tint="0.59999389629810485"/>
      </colorScale>
    </cfRule>
  </conditionalFormatting>
  <conditionalFormatting sqref="K13:K16">
    <cfRule type="colorScale" priority="9">
      <colorScale>
        <cfvo type="num" val="-0.01"/>
        <cfvo type="num" val="0"/>
        <cfvo type="num" val="0.01"/>
        <color rgb="FFFA9496"/>
        <color theme="7" tint="0.79998168889431442"/>
        <color theme="9" tint="0.59999389629810485"/>
      </colorScale>
    </cfRule>
  </conditionalFormatting>
  <conditionalFormatting sqref="J17:J20">
    <cfRule type="colorScale" priority="3">
      <colorScale>
        <cfvo type="num" val="-0.01"/>
        <cfvo type="num" val="0"/>
        <cfvo type="num" val="0.01"/>
        <color rgb="FFFA9496"/>
        <color theme="7" tint="0.79998168889431442"/>
        <color theme="9" tint="0.59999389629810485"/>
      </colorScale>
    </cfRule>
  </conditionalFormatting>
  <conditionalFormatting sqref="K17:K20">
    <cfRule type="colorScale" priority="1">
      <colorScale>
        <cfvo type="num" val="-0.01"/>
        <cfvo type="num" val="0"/>
        <cfvo type="num" val="0.01"/>
        <color rgb="FFFA9496"/>
        <color theme="7" tint="0.79998168889431442"/>
        <color theme="9" tint="0.59999389629810485"/>
      </colorScale>
    </cfRule>
  </conditionalFormatting>
  <dataValidations count="1">
    <dataValidation type="list" allowBlank="1" showInputMessage="1" showErrorMessage="1" sqref="C22:D45">
      <formula1>"Kita-Leitung, 1. FK, 2. FK, Helfende Hand, 2. FK aus zuvor kitaähnl. E."</formula1>
    </dataValidation>
  </dataValidations>
  <pageMargins left="0.7" right="0.7" top="0.78740157499999996" bottom="0.78740157499999996" header="0.3" footer="0.3"/>
  <pageSetup paperSize="9" scale="7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926AEFCB-D91B-4804-B02B-646AEE0516BF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J13:J16</xm:sqref>
        </x14:conditionalFormatting>
        <x14:conditionalFormatting xmlns:xm="http://schemas.microsoft.com/office/excel/2006/main">
          <x14:cfRule type="iconSet" priority="10" id="{37FC0605-5518-4B05-BE9B-18E7B2F5E43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K13:K16</xm:sqref>
        </x14:conditionalFormatting>
        <x14:conditionalFormatting xmlns:xm="http://schemas.microsoft.com/office/excel/2006/main">
          <x14:cfRule type="iconSet" priority="4" id="{40AC6523-4E42-433E-85F6-FCBB9D90A811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J17:J20</xm:sqref>
        </x14:conditionalFormatting>
        <x14:conditionalFormatting xmlns:xm="http://schemas.microsoft.com/office/excel/2006/main">
          <x14:cfRule type="iconSet" priority="2" id="{4B911B35-C6AE-475A-847C-04BC53AC027A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K17:K20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Kreisverwaltung Ploen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Stüben, Daniela</dc:creator>
  <cp:lastModifiedBy>Wenn, Marcus</cp:lastModifiedBy>
  <cp:lastPrinted>2023-07-27T06:48:24Z</cp:lastPrinted>
  <dcterms:created xsi:type="dcterms:W3CDTF">2023-07-07T09:06:44Z</dcterms:created>
  <dcterms:modified xsi:type="dcterms:W3CDTF">2024-01-31T13:07:02Z</dcterms:modified>
</cp:coreProperties>
</file>